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ta publica 1er Tri\"/>
    </mc:Choice>
  </mc:AlternateContent>
  <xr:revisionPtr revIDLastSave="0" documentId="8_{52A0DAD2-5B0A-4E6F-9DB0-EAC84BF346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D48" i="2"/>
  <c r="D47" i="2" s="1"/>
  <c r="E47" i="2"/>
  <c r="E36" i="2"/>
  <c r="E44" i="2" s="1"/>
  <c r="D36" i="2"/>
  <c r="D44" i="2" s="1"/>
  <c r="E57" i="2" l="1"/>
  <c r="E59" i="2" s="1"/>
  <c r="D57" i="2"/>
  <c r="D59" i="2"/>
  <c r="D62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<sst xmlns="http://schemas.openxmlformats.org/spreadsheetml/2006/main" count="62" uniqueCount="53">
  <si>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</si>
  <si>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</si>
  <si>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</si>
  <si>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</si>
  <si>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</si>
  <si>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</si>
  <si>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</si>
  <si>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</si>
  <si>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</si>
  <si>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</si>
  <si>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</si>
  <si>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</si>
  <si>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</si>
  <si>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</si>
  <si>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</si>
  <si>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</si>
  <si>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</si>
  <si>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</si>
  <si>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</si>
  <si>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</si>
  <si>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</si>
  <si>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</si>
  <si>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</si>
  <si>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</si>
  <si>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</si>
  <si>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</si>
  <si>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</si>
  <si>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</si>
  <si>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</si>
  <si>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</si>
  <si>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</si>
  <si>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</si>
  <si>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</si>
  <si>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</si>
  <si>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</si>
  <si>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</si>
  <si>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</si>
  <si>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</si>
  <si>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</si>
  <si>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</si>
  <si>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</si>
  <si>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</si>
  <si>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</si>
  <si>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</si>
  <si>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</si>
  <si>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</si>
  <si>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</si>
  <si>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</si>
  <si>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</si>
  <si>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</si>
  <si>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</si>
  <si>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</si>
  <si>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POLITECNICA DE JUVENTINO ROSAS
Estado de Flujos de Efectivo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</si>
</sst>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showGridLines="0" tabSelected="1" topLeftCell="A49" zoomScaleNormal="100" workbookViewId="0">
      <selection activeCell="D85" sqref="D85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18303115.279999997</v>
      </c>
      <c r="E5" s="14">
        <f>SUM(E6:E15)</f>
        <v>71894169.919999987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1305273.55</v>
      </c>
      <c r="E12" s="17">
        <v>3371052.51</v>
      </c>
    </row>
    <row r="13" spans="1:5" ht="20.399999999999999" x14ac:dyDescent="0.2">
      <c r="A13" s="26">
        <v>4210</v>
      </c>
      <c r="C13" s="15" t="s">
        <v>46</v>
      </c>
      <c r="D13" s="16">
        <v>2229948</v>
      </c>
      <c r="E13" s="17">
        <v>26165380.899999999</v>
      </c>
    </row>
    <row r="14" spans="1:5" x14ac:dyDescent="0.2">
      <c r="A14" s="26">
        <v>4220</v>
      </c>
      <c r="C14" s="15" t="s">
        <v>47</v>
      </c>
      <c r="D14" s="16">
        <v>14646799.1</v>
      </c>
      <c r="E14" s="17">
        <v>41842459.32</v>
      </c>
    </row>
    <row r="15" spans="1:5" x14ac:dyDescent="0.2">
      <c r="A15" s="26" t="s">
        <v>48</v>
      </c>
      <c r="C15" s="15" t="s">
        <v>6</v>
      </c>
      <c r="D15" s="16">
        <v>121094.63</v>
      </c>
      <c r="E15" s="17">
        <v>515277.19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12749854.080000002</v>
      </c>
      <c r="E16" s="14">
        <f>SUM(E17:E32)</f>
        <v>67887788.200000003</v>
      </c>
    </row>
    <row r="17" spans="1:5" x14ac:dyDescent="0.2">
      <c r="A17" s="26">
        <v>5110</v>
      </c>
      <c r="C17" s="15" t="s">
        <v>8</v>
      </c>
      <c r="D17" s="16">
        <v>10300568.630000001</v>
      </c>
      <c r="E17" s="17">
        <v>44593202.590000004</v>
      </c>
    </row>
    <row r="18" spans="1:5" x14ac:dyDescent="0.2">
      <c r="A18" s="26">
        <v>5120</v>
      </c>
      <c r="C18" s="15" t="s">
        <v>9</v>
      </c>
      <c r="D18" s="16">
        <v>276652.52</v>
      </c>
      <c r="E18" s="17">
        <v>3043922.75</v>
      </c>
    </row>
    <row r="19" spans="1:5" x14ac:dyDescent="0.2">
      <c r="A19" s="26">
        <v>5130</v>
      </c>
      <c r="C19" s="15" t="s">
        <v>10</v>
      </c>
      <c r="D19" s="16">
        <v>1854004.38</v>
      </c>
      <c r="E19" s="17">
        <v>19126608.350000001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318628.55</v>
      </c>
      <c r="E23" s="17">
        <v>1124054.51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5553261.1999999955</v>
      </c>
      <c r="E33" s="14">
        <f>E5-E16</f>
        <v>4006381.7199999839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39725.279999999999</v>
      </c>
      <c r="E36" s="14">
        <f>SUM(E37:E39)</f>
        <v>25901073.530000001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39725.279999999999</v>
      </c>
      <c r="E39" s="17">
        <v>25901073.530000001</v>
      </c>
    </row>
    <row r="40" spans="1:5" x14ac:dyDescent="0.2">
      <c r="A40" s="4"/>
      <c r="B40" s="11" t="s">
        <v>7</v>
      </c>
      <c r="C40" s="12"/>
      <c r="D40" s="13">
        <f>SUM(D41:D43)</f>
        <v>10817916.02</v>
      </c>
      <c r="E40" s="14">
        <f>SUM(E41:E43)</f>
        <v>14165289.789999999</v>
      </c>
    </row>
    <row r="41" spans="1:5" x14ac:dyDescent="0.2">
      <c r="A41" s="26">
        <v>1230</v>
      </c>
      <c r="C41" s="15" t="s">
        <v>26</v>
      </c>
      <c r="D41" s="16">
        <v>9994552.3599999994</v>
      </c>
      <c r="E41" s="17">
        <v>11676046.92</v>
      </c>
    </row>
    <row r="42" spans="1:5" x14ac:dyDescent="0.2">
      <c r="A42" s="26" t="s">
        <v>50</v>
      </c>
      <c r="C42" s="15" t="s">
        <v>27</v>
      </c>
      <c r="D42" s="16">
        <v>823363.66</v>
      </c>
      <c r="E42" s="17">
        <v>2489242.87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-10778190.74</v>
      </c>
      <c r="E44" s="14">
        <f>E36-E40</f>
        <v>11735783.740000002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-1657891.63</v>
      </c>
      <c r="E47" s="14">
        <f>SUM(E48+E51)</f>
        <v>-589857.44999999995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-1657891.63</v>
      </c>
      <c r="E51" s="17">
        <v>-589857.44999999995</v>
      </c>
    </row>
    <row r="52" spans="1:5" x14ac:dyDescent="0.2">
      <c r="A52" s="4"/>
      <c r="B52" s="11" t="s">
        <v>7</v>
      </c>
      <c r="C52" s="12"/>
      <c r="D52" s="13">
        <f>SUM(D53+D56)</f>
        <v>989044.3</v>
      </c>
      <c r="E52" s="14">
        <f>SUM(E53+E56)</f>
        <v>2915334.02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989044.3</v>
      </c>
      <c r="E56" s="17">
        <v>2915334.02</v>
      </c>
    </row>
    <row r="57" spans="1:5" x14ac:dyDescent="0.2">
      <c r="A57" s="18" t="s">
        <v>38</v>
      </c>
      <c r="C57" s="19"/>
      <c r="D57" s="13">
        <f>D47-D52</f>
        <v>-2646935.9299999997</v>
      </c>
      <c r="E57" s="14">
        <f>E47-E52</f>
        <v>-3505191.4699999997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-7871865.4700000044</v>
      </c>
      <c r="E59" s="14">
        <f>E57+E44+E33</f>
        <v>12236973.989999987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18328619.18</v>
      </c>
      <c r="E61" s="14">
        <v>6091645.1900000004</v>
      </c>
    </row>
    <row r="62" spans="1:5" x14ac:dyDescent="0.2">
      <c r="A62" s="18" t="s">
        <v>41</v>
      </c>
      <c r="C62" s="19"/>
      <c r="D62" s="13">
        <f>D59+D61</f>
        <v>10456753.709999995</v>
      </c>
      <c r="E62" s="14">
        <v>18328619.18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revision/>
  <cp:lastPrinted>2020-04-15T16:43:38Z</cp:lastPrinted>
  <dcterms:created xsi:type="dcterms:W3CDTF">2012-12-11T20:31:36Z</dcterms:created>
  <dcterms:modified xsi:type="dcterms:W3CDTF">2020-04-30T19:16:49Z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